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IP-камеры" sheetId="1" r:id="rId1"/>
  </sheets>
  <externalReferences>
    <externalReference r:id="rId4"/>
    <externalReference r:id="rId5"/>
  </externalReferences>
  <definedNames>
    <definedName name="_xlfn.BAHTTEXT" hidden="1">#NAME?</definedName>
    <definedName name="Constr">#REF!</definedName>
    <definedName name="FOTImp">#REF!</definedName>
    <definedName name="Ind">#REF!</definedName>
    <definedName name="Investor">#REF!</definedName>
    <definedName name="Isp">#REF!</definedName>
    <definedName name="Obj">#REF!</definedName>
    <definedName name="Obosn">#REF!</definedName>
    <definedName name="ReturnImp">#REF!</definedName>
    <definedName name="SmPrImp">#REF!</definedName>
    <definedName name="Zakaz">#REF!</definedName>
    <definedName name="ZatrTrImp">#REF!</definedName>
    <definedName name="дом">#REF!</definedName>
  </definedNames>
  <calcPr fullCalcOnLoad="1"/>
</workbook>
</file>

<file path=xl/sharedStrings.xml><?xml version="1.0" encoding="utf-8"?>
<sst xmlns="http://schemas.openxmlformats.org/spreadsheetml/2006/main" count="65" uniqueCount="50">
  <si>
    <t>шт.</t>
  </si>
  <si>
    <t>СОГЛАСОВАНО</t>
  </si>
  <si>
    <t>УТВЕРЖДАЮ</t>
  </si>
  <si>
    <t>Объект:</t>
  </si>
  <si>
    <t>№</t>
  </si>
  <si>
    <t>Модель</t>
  </si>
  <si>
    <t>Кол-во</t>
  </si>
  <si>
    <t>Еден. Изм.</t>
  </si>
  <si>
    <t>Цена</t>
  </si>
  <si>
    <t>Сумма</t>
  </si>
  <si>
    <t>компл.</t>
  </si>
  <si>
    <t>ИТОГО</t>
  </si>
  <si>
    <t>Технические характеристики оборудования</t>
  </si>
  <si>
    <t>м</t>
  </si>
  <si>
    <t>Монтажный комплект</t>
  </si>
  <si>
    <t xml:space="preserve">Нейлоновая, неоткрывающаяся (100 шт)    </t>
  </si>
  <si>
    <t>уп.</t>
  </si>
  <si>
    <t>Прокладка кабельных линий</t>
  </si>
  <si>
    <t>Перечень  №1</t>
  </si>
  <si>
    <t xml:space="preserve">на поставку и монтаж оборудования системы видеонаблюдения </t>
  </si>
  <si>
    <t>Составил: Великанов А.Я.</t>
  </si>
  <si>
    <t>Стяжка l=150 мм</t>
  </si>
  <si>
    <t>Сетевой фильтр</t>
  </si>
  <si>
    <t>ООО "ИСК"</t>
  </si>
  <si>
    <t>Директор                                            А.Я.Великанов</t>
  </si>
  <si>
    <t>Разъём RJ-45</t>
  </si>
  <si>
    <t>Розетка двойная открытой установки 10А</t>
  </si>
  <si>
    <t>Авт. выкл. ВА47-29 1Р 16А 4,5кА х-ка С TDM</t>
  </si>
  <si>
    <t>КАБЕЛЬ ВВГП-НГ (А) 3Х2,5 ОК-0,66 ГОСТКАБЕЛЬ</t>
  </si>
  <si>
    <t xml:space="preserve"> ВВГП-НГ 3Х2,5</t>
  </si>
  <si>
    <t>Пусконаладочные работы</t>
  </si>
  <si>
    <t>Монтаж в/камер</t>
  </si>
  <si>
    <t xml:space="preserve">                                                                     2024 г.</t>
  </si>
  <si>
    <t>УК "Созвездие"</t>
  </si>
  <si>
    <t>ул.Белинского, 177 корп3 паркинг</t>
  </si>
  <si>
    <t>M-36IP4K-B H.265</t>
  </si>
  <si>
    <t>36-ти канальный IP видеорегистратор. Режим записи 36 каналов 4К[3840*2160] - 36 каналов воспроизведения. Human detection - определение движения человека в кадре*. Face detection - распознование лиц*. Видео выход: HDMI+VGA. Аудио: 36 каналов по сети. 2*USB 2.0. Поддержка ONVIF, NETIP. Запись на 2 HDD SATA до 14Tb. Поддержка цифрового зума в режиме реального времени/ в режиме воспроизведения. Приложение для ПК: VMS для windows, VMS для Mac Мобильное приложение: MATRIXcloud для Android, iPhone/iPad, XMEye для Android, iPhone/iPad и iCSee для Android, iPhone/iPad Web-сайт для удаленного просмотра: https://v2.xmeye.net/
Питание 12V ±5%, 5А. Цвет чёрный.</t>
  </si>
  <si>
    <t xml:space="preserve">Шкаф навесной </t>
  </si>
  <si>
    <t>Цельносварной корпус из 1 мм стали марки Ст3. Покраска порошковая в цвет ral 7035 (серый). Комплектация: замок 1 шт, ключ 2 шт, монтажная плата 1шт. Габаритные размеры (Ширина Х Высота Х Глубина), мм: 280х330х140</t>
  </si>
  <si>
    <t>PoE коммутатор M-PS8200G-V2</t>
  </si>
  <si>
    <t>8-ми канальный PoE коммутатор M-PS8200G-V2. Совместим с : IEEE802.3 af/at/bt, IEEE802.3 , IEEE802.3u, 802.3x. Pin RJ45 1/2(+).3/6(-) и 4/5(+), 7/8(-). Poe порт: 8 х 10/100 Мб/с
Uplink порт: 2 х 10/100/1000 Мб/с. Расстояние передачи до 130 метров по UTP кабелю категории 5e (зависит от качества используемого кабеля). PoE порты с 1 по 6, выходная мощность : 30Вт IEEE802.3 af/at. PoE порты с 7 по 8, выходная мощность : 60Вт IEEE802.3 bt. PoE порты 1-8 Watchdog. Бюджет мощности PoE: ≤120Вт. Таблица MAC адресов: 8К. Высокая пропускная способность: 5.6Гб/с. Защита от перегрева. Защита от перенапряжения. Защита от короткого замыкания. Plug &amp; Play. Размеры : 187*139*43mm. Рабочая температура : -10°...+55°C. Вес 1,2 кг. Комплектация: Poe коммутатор, кабель питания, инструкция, упаковочная коробка. Потребляемая мощность 120W (52V 2.3A).</t>
  </si>
  <si>
    <t>MT-CM8.0IP20N PoE (2,8mm)</t>
  </si>
  <si>
    <t>Цветная 8MP 17 к./сек., PoE 802.3af, уличная цилиндрическая IP сетевая камера с ИК подсветкой. Матрица 1/2.7" SC8239 + NT98566
Высокое разрешение 8МР (3840*2160P). Формат сжатия H265/H265X(H264). Human detection - определение движения человека в кадре. Объектив фиксированный 2,8 мм., HD 9.0MP. Поддержка ONVIF 2.4, NETIP. Приложение для ПК: VMS для windows, VMS для Mac. Мобильное приложение: MATRIXcloud для Android, iPhone/iPad и XMEye для Android, iPhone/iPad. Web-сайт для удаленного просмотра: https://v2.xmeye.net/ Чувствительность 0.01Lux. ИК подсветка 20 м.
Питание PoE 802.3af или 12V от блока питания (в комплект не входит)
Температура работы -40+60. Cтепень защиты IP66. Цвет корпуса белый.</t>
  </si>
  <si>
    <t>Монтажная коробка 130x130x50</t>
  </si>
  <si>
    <t>Монтажная влагозащищенная коробка для всех типов камер видеонаблюдения. Обеспечивает удобство монтажа видеокамер на стену или потолок.</t>
  </si>
  <si>
    <t>HDD 6000 Гб</t>
  </si>
  <si>
    <t>Жесткий диск на 6000Гб</t>
  </si>
  <si>
    <t>40" Телевизор</t>
  </si>
  <si>
    <t>Экран: 1920 x 1080, LED, FULL HD, 60 Гц. Разъемы HDMI- 3шт.
Тюнеры: DVB-T, DVB-T2, DVB-C. Размеры с подставкой (ШxВxГ)
904.3 x 561.5 x 180.1 мм</t>
  </si>
  <si>
    <t>Кабель UTP 4PR 24AWG CAT 5e 4*2*0,52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</si>
</sst>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_-;\-* #,##0.00_-;_-* &quot;-&quot;??_-;_-@_-"/>
    <numFmt numFmtId="174" formatCode="#,##0.00&quot;р.&quot;"/>
    <numFmt numFmtId="175" formatCode="#,##0.00_ ;\-#,##0.00\ "/>
    <numFmt numFmtId="176" formatCode="0.0"/>
    <numFmt numFmtId="177" formatCode="d\ mmmm\,\ yyyy"/>
    <numFmt numFmtId="178" formatCode="_(* #,##0_);_(* \(#,##0\);_(* &quot;-&quot;_);_(@_)"/>
    <numFmt numFmtId="179" formatCode="#,##0_ ;\-#,##0\ "/>
    <numFmt numFmtId="180" formatCode="_-* #,##0.000_р_._-;\-* #,##0.000_р_._-;_-* &quot;-&quot;_р_._-;_-@_-"/>
    <numFmt numFmtId="181" formatCode="#,##0.000_ ;\-#,##0.000\ 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р.&quot;"/>
    <numFmt numFmtId="188" formatCode="[&lt;=9999999]###\-####;\(###\)\ ###\-####"/>
    <numFmt numFmtId="189" formatCode="_-* #,##0.00&quot;р.&quot;_-;\-* #,##0.00&quot;р.&quot;_-;_-* &quot;-&quot;&quot;р.&quot;_-;_-@_-"/>
    <numFmt numFmtId="190" formatCode="0.0%"/>
    <numFmt numFmtId="191" formatCode="#,##0.0_ ;\-#,##0.0\ "/>
    <numFmt numFmtId="192" formatCode="0.0000"/>
    <numFmt numFmtId="193" formatCode="#,##0.0"/>
    <numFmt numFmtId="194" formatCode="[$-F800]dddd\,\ mmmm\ dd\,\ yyyy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;[Red]#,##0"/>
    <numFmt numFmtId="203" formatCode="0.00000"/>
    <numFmt numFmtId="204" formatCode="#,##0.000"/>
    <numFmt numFmtId="205" formatCode="0.000000"/>
    <numFmt numFmtId="206" formatCode="0.0000000"/>
    <numFmt numFmtId="207" formatCode="[$-FC19]dd\ mmmm\ yyyy\ \г\.;@"/>
    <numFmt numFmtId="208" formatCode="#,##0.00_р_."/>
    <numFmt numFmtId="209" formatCode="d\ mmm\ yy"/>
    <numFmt numFmtId="210" formatCode="d/m/yyyy"/>
    <numFmt numFmtId="211" formatCode="dd/mm/yy"/>
    <numFmt numFmtId="212" formatCode="000000"/>
    <numFmt numFmtId="213" formatCode="dd/mm/yy;@"/>
    <numFmt numFmtId="214" formatCode="#,##0.00_ ;[Red]\-#,##0.00\ "/>
    <numFmt numFmtId="215" formatCode="d\ mmmm&quot;, &quot;yyyy"/>
    <numFmt numFmtId="216" formatCode="_-* #,##0_р_._-;\-* #,##0_р_._-;_-* \-_р_._-;_-@_-"/>
    <numFmt numFmtId="217" formatCode="_-* #,##0.00&quot;р.&quot;_-;\-* #,##0.00&quot;р.&quot;_-;_-* \-??&quot;р.&quot;_-;_-@_-"/>
    <numFmt numFmtId="218" formatCode="_-* #,##0.00[$р.-419]_-;\-* #,##0.00[$р.-419]_-;_-* \-??[$р.-419]_-;_-@_-"/>
    <numFmt numFmtId="219" formatCode="_-* #,##0.00_р_._-;\-* #,##0.00_р_._-;_-* \-??_р_._-;_-@_-"/>
    <numFmt numFmtId="220" formatCode="_-[$$-409]* #,##0.00_ ;_-[$$-409]* \-#,##0.00\ ;_-[$$-409]* \-??_ ;_-@_ "/>
    <numFmt numFmtId="221" formatCode="#,##0\ [$р.-419];\-#,##0\ [$р.-419]"/>
    <numFmt numFmtId="222" formatCode="#,##0\ [$руб.-419];\-#,##0\ [$руб.-419]"/>
    <numFmt numFmtId="223" formatCode="#,##0.00&quot;р.&quot;;[Red]#,##0.00&quot;р.&quot;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 Cyr"/>
      <family val="0"/>
    </font>
    <font>
      <u val="single"/>
      <sz val="8"/>
      <color indexed="12"/>
      <name val="Arial Cyr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9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65" applyFont="1" applyAlignment="1">
      <alignment horizontal="left"/>
      <protection/>
    </xf>
    <xf numFmtId="0" fontId="25" fillId="0" borderId="0" xfId="65" applyFont="1" applyFill="1" applyAlignment="1">
      <alignment/>
      <protection/>
    </xf>
    <xf numFmtId="0" fontId="25" fillId="0" borderId="0" xfId="65" applyFont="1" applyAlignment="1">
      <alignment horizontal="right"/>
      <protection/>
    </xf>
    <xf numFmtId="0" fontId="25" fillId="0" borderId="0" xfId="65" applyFont="1" applyAlignment="1">
      <alignment/>
      <protection/>
    </xf>
    <xf numFmtId="0" fontId="24" fillId="0" borderId="0" xfId="65" applyFont="1" applyAlignment="1">
      <alignment horizontal="left" vertical="center" wrapText="1"/>
      <protection/>
    </xf>
    <xf numFmtId="2" fontId="0" fillId="0" borderId="0" xfId="0" applyNumberFormat="1" applyAlignment="1">
      <alignment/>
    </xf>
    <xf numFmtId="0" fontId="27" fillId="0" borderId="10" xfId="57" applyFont="1" applyFill="1" applyBorder="1" applyAlignment="1">
      <alignment horizontal="left" vertical="top" wrapText="1" shrinkToFit="1"/>
      <protection/>
    </xf>
    <xf numFmtId="0" fontId="27" fillId="0" borderId="10" xfId="57" applyFont="1" applyFill="1" applyBorder="1" applyAlignment="1">
      <alignment horizontal="left" vertical="center" wrapText="1" shrinkToFit="1"/>
      <protection/>
    </xf>
    <xf numFmtId="0" fontId="26" fillId="0" borderId="0" xfId="65" applyFont="1" applyBorder="1" applyAlignment="1">
      <alignment horizontal="center" vertical="center"/>
      <protection/>
    </xf>
    <xf numFmtId="0" fontId="26" fillId="0" borderId="0" xfId="65" applyFont="1" applyAlignment="1">
      <alignment horizontal="center"/>
      <protection/>
    </xf>
    <xf numFmtId="0" fontId="25" fillId="0" borderId="0" xfId="65" applyFont="1" applyBorder="1" applyAlignment="1">
      <alignment horizontal="right"/>
      <protection/>
    </xf>
    <xf numFmtId="0" fontId="26" fillId="0" borderId="0" xfId="65" applyFont="1" applyBorder="1" applyAlignment="1">
      <alignment horizontal="center"/>
      <protection/>
    </xf>
    <xf numFmtId="0" fontId="26" fillId="0" borderId="0" xfId="65" applyFont="1" applyAlignment="1">
      <alignment horizontal="left"/>
      <protection/>
    </xf>
    <xf numFmtId="0" fontId="26" fillId="0" borderId="0" xfId="65" applyFont="1" applyFill="1" applyAlignment="1">
      <alignment horizontal="right"/>
      <protection/>
    </xf>
    <xf numFmtId="0" fontId="25" fillId="0" borderId="0" xfId="65" applyFont="1" applyFill="1" applyAlignment="1">
      <alignment horizontal="right"/>
      <protection/>
    </xf>
    <xf numFmtId="174" fontId="25" fillId="0" borderId="11" xfId="65" applyNumberFormat="1" applyFont="1" applyBorder="1" applyAlignment="1">
      <alignment horizontal="left"/>
      <protection/>
    </xf>
    <xf numFmtId="0" fontId="26" fillId="0" borderId="10" xfId="65" applyNumberFormat="1" applyFont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Border="1" applyAlignment="1" applyProtection="1">
      <alignment horizontal="center" vertical="center" wrapText="1"/>
      <protection hidden="1"/>
    </xf>
    <xf numFmtId="2" fontId="25" fillId="0" borderId="10" xfId="0" applyNumberFormat="1" applyFont="1" applyBorder="1" applyAlignment="1" applyProtection="1">
      <alignment horizontal="center" vertical="center" wrapText="1"/>
      <protection hidden="1"/>
    </xf>
    <xf numFmtId="4" fontId="25" fillId="0" borderId="10" xfId="65" applyNumberFormat="1" applyFont="1" applyBorder="1" applyAlignment="1" applyProtection="1">
      <alignment vertical="center"/>
      <protection hidden="1"/>
    </xf>
    <xf numFmtId="0" fontId="27" fillId="24" borderId="10" xfId="57" applyFont="1" applyFill="1" applyBorder="1" applyAlignment="1">
      <alignment horizontal="left" vertical="center" wrapText="1" shrinkToFit="1"/>
      <protection/>
    </xf>
    <xf numFmtId="0" fontId="25" fillId="0" borderId="10" xfId="65" applyFont="1" applyBorder="1" applyAlignment="1" applyProtection="1">
      <alignment horizontal="center"/>
      <protection hidden="1"/>
    </xf>
    <xf numFmtId="0" fontId="28" fillId="0" borderId="10" xfId="65" applyFont="1" applyBorder="1" applyAlignment="1" applyProtection="1">
      <alignment horizontal="left" vertical="center"/>
      <protection hidden="1"/>
    </xf>
    <xf numFmtId="2" fontId="25" fillId="0" borderId="10" xfId="65" applyNumberFormat="1" applyFont="1" applyBorder="1" applyAlignment="1" applyProtection="1">
      <alignment horizontal="center"/>
      <protection hidden="1"/>
    </xf>
    <xf numFmtId="2" fontId="25" fillId="0" borderId="10" xfId="65" applyNumberFormat="1" applyFont="1" applyBorder="1" applyAlignment="1" applyProtection="1">
      <alignment horizontal="left" wrapText="1"/>
      <protection hidden="1"/>
    </xf>
    <xf numFmtId="2" fontId="25" fillId="0" borderId="10" xfId="65" applyNumberFormat="1" applyFont="1" applyBorder="1" applyProtection="1">
      <alignment/>
      <protection hidden="1"/>
    </xf>
    <xf numFmtId="4" fontId="26" fillId="0" borderId="10" xfId="65" applyNumberFormat="1" applyFont="1" applyBorder="1" applyAlignment="1" applyProtection="1">
      <alignment vertical="center"/>
      <protection hidden="1"/>
    </xf>
    <xf numFmtId="0" fontId="27" fillId="25" borderId="12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5" fillId="24" borderId="10" xfId="0" applyNumberFormat="1" applyFont="1" applyFill="1" applyBorder="1" applyAlignment="1" applyProtection="1">
      <alignment horizontal="center" vertical="center" wrapText="1"/>
      <protection hidden="1"/>
    </xf>
    <xf numFmtId="2" fontId="25" fillId="24" borderId="10" xfId="0" applyNumberFormat="1" applyFont="1" applyFill="1" applyBorder="1" applyAlignment="1" applyProtection="1">
      <alignment horizontal="center" vertical="center" wrapText="1"/>
      <protection hidden="1"/>
    </xf>
    <xf numFmtId="4" fontId="25" fillId="24" borderId="10" xfId="65" applyNumberFormat="1" applyFont="1" applyFill="1" applyBorder="1" applyAlignment="1" applyProtection="1">
      <alignment vertical="center"/>
      <protection hidden="1"/>
    </xf>
    <xf numFmtId="0" fontId="26" fillId="0" borderId="0" xfId="65" applyFont="1" applyBorder="1" applyAlignment="1">
      <alignment horizontal="center" vertical="center"/>
      <protection/>
    </xf>
    <xf numFmtId="0" fontId="26" fillId="0" borderId="0" xfId="65" applyFont="1" applyAlignment="1">
      <alignment horizontal="center"/>
      <protection/>
    </xf>
    <xf numFmtId="0" fontId="29" fillId="0" borderId="13" xfId="65" applyFont="1" applyBorder="1" applyAlignment="1">
      <alignment horizontal="center" vertical="center"/>
      <protection/>
    </xf>
    <xf numFmtId="0" fontId="25" fillId="0" borderId="0" xfId="65" applyFont="1" applyBorder="1" applyAlignment="1">
      <alignment horizontal="center"/>
      <protection/>
    </xf>
    <xf numFmtId="0" fontId="29" fillId="0" borderId="13" xfId="65" applyFont="1" applyBorder="1" applyAlignment="1">
      <alignment/>
      <protection/>
    </xf>
    <xf numFmtId="0" fontId="26" fillId="0" borderId="14" xfId="65" applyFont="1" applyBorder="1" applyAlignment="1">
      <alignment horizontal="center" vertical="center"/>
      <protection/>
    </xf>
    <xf numFmtId="0" fontId="26" fillId="0" borderId="14" xfId="65" applyFont="1" applyBorder="1" applyAlignment="1">
      <alignment horizontal="right"/>
      <protection/>
    </xf>
    <xf numFmtId="0" fontId="26" fillId="0" borderId="0" xfId="65" applyFont="1" applyAlignment="1">
      <alignment horizontal="center" wrapText="1"/>
      <protection/>
    </xf>
    <xf numFmtId="0" fontId="25" fillId="0" borderId="13" xfId="65" applyFont="1" applyBorder="1" applyAlignment="1">
      <alignment horizontal="left"/>
      <protection/>
    </xf>
    <xf numFmtId="0" fontId="29" fillId="0" borderId="13" xfId="65" applyFont="1" applyBorder="1" applyAlignment="1">
      <alignment horizontal="left"/>
      <protection/>
    </xf>
    <xf numFmtId="0" fontId="5" fillId="0" borderId="14" xfId="42" applyBorder="1" applyAlignment="1" applyProtection="1">
      <alignment horizontal="left"/>
      <protection/>
    </xf>
    <xf numFmtId="0" fontId="25" fillId="0" borderId="14" xfId="65" applyFont="1" applyBorder="1" applyAlignment="1">
      <alignment horizontal="left"/>
      <protection/>
    </xf>
    <xf numFmtId="0" fontId="30" fillId="0" borderId="11" xfId="42" applyFont="1" applyFill="1" applyBorder="1" applyAlignment="1" applyProtection="1">
      <alignment horizontal="right"/>
      <protection/>
    </xf>
    <xf numFmtId="0" fontId="25" fillId="0" borderId="11" xfId="65" applyFont="1" applyFill="1" applyBorder="1" applyAlignment="1">
      <alignment horizontal="right"/>
      <protection/>
    </xf>
    <xf numFmtId="0" fontId="26" fillId="0" borderId="10" xfId="65" applyNumberFormat="1" applyFont="1" applyBorder="1" applyAlignment="1" applyProtection="1">
      <alignment horizontal="center"/>
      <protection hidden="1"/>
    </xf>
    <xf numFmtId="0" fontId="26" fillId="0" borderId="10" xfId="65" applyNumberFormat="1" applyFont="1" applyBorder="1" applyAlignment="1" applyProtection="1">
      <alignment horizontal="center" vertical="center" wrapText="1"/>
      <protection hidden="1"/>
    </xf>
    <xf numFmtId="0" fontId="28" fillId="24" borderId="15" xfId="58" applyFont="1" applyFill="1" applyBorder="1" applyAlignment="1">
      <alignment horizontal="left" vertical="center" wrapText="1"/>
      <protection/>
    </xf>
    <xf numFmtId="0" fontId="28" fillId="24" borderId="14" xfId="58" applyFont="1" applyFill="1" applyBorder="1" applyAlignment="1">
      <alignment horizontal="left" vertical="center" wrapText="1"/>
      <protection/>
    </xf>
    <xf numFmtId="0" fontId="28" fillId="24" borderId="16" xfId="58" applyFont="1" applyFill="1" applyBorder="1" applyAlignment="1">
      <alignment horizontal="left" vertical="center" wrapText="1"/>
      <protection/>
    </xf>
    <xf numFmtId="0" fontId="28" fillId="24" borderId="10" xfId="57" applyFont="1" applyFill="1" applyBorder="1" applyAlignment="1">
      <alignment horizontal="left" vertical="center" wrapText="1" shrinkToFit="1"/>
      <protection/>
    </xf>
    <xf numFmtId="0" fontId="26" fillId="0" borderId="10" xfId="65" applyNumberFormat="1" applyFont="1" applyBorder="1" applyAlignment="1" applyProtection="1">
      <alignment horizontal="center" vertical="center"/>
      <protection hidden="1"/>
    </xf>
    <xf numFmtId="0" fontId="28" fillId="24" borderId="15" xfId="0" applyFont="1" applyFill="1" applyBorder="1" applyAlignment="1" applyProtection="1">
      <alignment horizontal="left" vertical="center" wrapText="1"/>
      <protection hidden="1"/>
    </xf>
    <xf numFmtId="0" fontId="28" fillId="24" borderId="14" xfId="0" applyFont="1" applyFill="1" applyBorder="1" applyAlignment="1" applyProtection="1">
      <alignment horizontal="left" vertical="center" wrapText="1"/>
      <protection hidden="1"/>
    </xf>
    <xf numFmtId="0" fontId="28" fillId="24" borderId="16" xfId="0" applyFont="1" applyFill="1" applyBorder="1" applyAlignment="1" applyProtection="1">
      <alignment horizontal="left" vertical="center" wrapText="1"/>
      <protection hidden="1"/>
    </xf>
    <xf numFmtId="0" fontId="28" fillId="0" borderId="15" xfId="57" applyFont="1" applyFill="1" applyBorder="1" applyAlignment="1">
      <alignment horizontal="left" vertical="center" wrapText="1" shrinkToFit="1"/>
      <protection/>
    </xf>
    <xf numFmtId="0" fontId="28" fillId="0" borderId="14" xfId="57" applyFont="1" applyFill="1" applyBorder="1" applyAlignment="1">
      <alignment horizontal="left" vertical="center" wrapText="1" shrinkToFit="1"/>
      <protection/>
    </xf>
    <xf numFmtId="0" fontId="28" fillId="0" borderId="16" xfId="57" applyFont="1" applyFill="1" applyBorder="1" applyAlignment="1">
      <alignment horizontal="left" vertical="center" wrapText="1" shrinkToFit="1"/>
      <protection/>
    </xf>
    <xf numFmtId="0" fontId="27" fillId="24" borderId="15" xfId="57" applyFont="1" applyFill="1" applyBorder="1" applyAlignment="1">
      <alignment horizontal="left" vertical="center" wrapText="1" shrinkToFit="1"/>
      <protection/>
    </xf>
    <xf numFmtId="0" fontId="27" fillId="24" borderId="14" xfId="57" applyFont="1" applyFill="1" applyBorder="1" applyAlignment="1">
      <alignment horizontal="left" vertical="center" wrapText="1" shrinkToFit="1"/>
      <protection/>
    </xf>
    <xf numFmtId="0" fontId="27" fillId="24" borderId="16" xfId="57" applyFont="1" applyFill="1" applyBorder="1" applyAlignment="1">
      <alignment horizontal="left" vertical="center" wrapText="1" shrinkToFit="1"/>
      <protection/>
    </xf>
    <xf numFmtId="0" fontId="27" fillId="0" borderId="10" xfId="65" applyFont="1" applyBorder="1" applyAlignment="1" applyProtection="1">
      <alignment horizontal="left" vertical="center"/>
      <protection hidden="1"/>
    </xf>
    <xf numFmtId="0" fontId="28" fillId="0" borderId="10" xfId="0" applyFont="1" applyBorder="1" applyAlignment="1">
      <alignment horizontal="left" vertical="center"/>
    </xf>
    <xf numFmtId="0" fontId="28" fillId="0" borderId="0" xfId="65" applyFont="1" applyAlignment="1">
      <alignment horizontal="left" vertical="top" wrapText="1"/>
      <protection/>
    </xf>
    <xf numFmtId="0" fontId="28" fillId="0" borderId="15" xfId="57" applyFont="1" applyFill="1" applyBorder="1" applyAlignment="1">
      <alignment horizontal="left" vertical="top" wrapText="1" shrinkToFit="1"/>
      <protection/>
    </xf>
    <xf numFmtId="0" fontId="28" fillId="0" borderId="14" xfId="57" applyFont="1" applyFill="1" applyBorder="1" applyAlignment="1">
      <alignment horizontal="left" vertical="top" wrapText="1" shrinkToFit="1"/>
      <protection/>
    </xf>
    <xf numFmtId="0" fontId="28" fillId="0" borderId="16" xfId="57" applyFont="1" applyFill="1" applyBorder="1" applyAlignment="1">
      <alignment horizontal="left" vertical="top" wrapText="1" shrinkToFi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Обычный 3" xfId="56"/>
    <cellStyle name="Обычный_Доп.оборудование. 2" xfId="57"/>
    <cellStyle name="Обычный_опс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Стиль 1 2 2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20</xdr:row>
      <xdr:rowOff>0</xdr:rowOff>
    </xdr:from>
    <xdr:to>
      <xdr:col>1</xdr:col>
      <xdr:colOff>1057275</xdr:colOff>
      <xdr:row>20</xdr:row>
      <xdr:rowOff>0</xdr:rowOff>
    </xdr:to>
    <xdr:pic>
      <xdr:nvPicPr>
        <xdr:cNvPr id="1" name="Picture 59" descr="dayn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249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0\Share\&#1042;&#1057;&#1045;%20&#1047;&#1040;&#1043;&#1056;&#1059;&#1047;&#1050;&#1048;\&#1041;&#1077;&#1083;&#1080;&#1085;&#1089;&#1082;&#1086;&#1075;&#1086;,%20177&#1072;%20&#1076;&#1086;&#1084;&#1086;&#1092;16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ks9\GROUP5\&#1050;&#1054;&#1052;&#1055;&#1051;&#1045;&#1050;&#1058;-&#1057;&#1045;&#1056;&#1042;&#1048;&#1057;%202010\&#1044;&#1086;&#1075;&#1086;&#1074;&#1086;&#1088;%202010\&#8470;%202010-064.2%20&#1086;&#1090;%2019.10.10%20&#1063;&#1072;&#1087;&#1072;&#1077;&#1074;&#1072;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ициент"/>
      <sheetName val="перечен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"/>
      <sheetName val="Коэффициент"/>
      <sheetName val="Перечень  "/>
      <sheetName val="домофон  (скид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6">
      <selection activeCell="H18" sqref="H18"/>
    </sheetView>
  </sheetViews>
  <sheetFormatPr defaultColWidth="9.00390625" defaultRowHeight="12.75"/>
  <cols>
    <col min="1" max="1" width="4.25390625" style="0" customWidth="1"/>
    <col min="2" max="2" width="18.00390625" style="0" customWidth="1"/>
    <col min="3" max="3" width="10.75390625" style="0" customWidth="1"/>
    <col min="4" max="4" width="7.875" style="0" customWidth="1"/>
    <col min="5" max="5" width="31.875" style="0" customWidth="1"/>
    <col min="6" max="6" width="5.375" style="0" customWidth="1"/>
    <col min="7" max="7" width="7.25390625" style="0" customWidth="1"/>
    <col min="8" max="8" width="10.125" style="0" customWidth="1"/>
    <col min="9" max="9" width="16.25390625" style="0" customWidth="1"/>
    <col min="11" max="11" width="18.25390625" style="0" customWidth="1"/>
  </cols>
  <sheetData>
    <row r="1" spans="1:9" ht="12.75">
      <c r="A1" s="1"/>
      <c r="B1" s="1"/>
      <c r="C1" s="2"/>
      <c r="D1" s="3"/>
      <c r="E1" s="3"/>
      <c r="F1" s="4"/>
      <c r="G1" s="4"/>
      <c r="H1" s="4"/>
      <c r="I1" s="4"/>
    </row>
    <row r="2" spans="1:9" ht="12.75">
      <c r="A2" s="33" t="s">
        <v>1</v>
      </c>
      <c r="B2" s="33"/>
      <c r="C2" s="33"/>
      <c r="D2" s="33"/>
      <c r="E2" s="3"/>
      <c r="F2" s="34" t="s">
        <v>2</v>
      </c>
      <c r="G2" s="34"/>
      <c r="H2" s="34"/>
      <c r="I2" s="34"/>
    </row>
    <row r="3" spans="1:9" ht="12.75">
      <c r="A3" s="35" t="s">
        <v>23</v>
      </c>
      <c r="B3" s="35"/>
      <c r="C3" s="35"/>
      <c r="D3" s="35"/>
      <c r="E3" s="3"/>
      <c r="F3" s="35" t="s">
        <v>33</v>
      </c>
      <c r="G3" s="35"/>
      <c r="H3" s="35"/>
      <c r="I3" s="35"/>
    </row>
    <row r="4" spans="1:9" ht="12.75">
      <c r="A4" s="33"/>
      <c r="B4" s="33"/>
      <c r="C4" s="33"/>
      <c r="D4" s="33"/>
      <c r="E4" s="11"/>
      <c r="F4" s="36"/>
      <c r="G4" s="36"/>
      <c r="H4" s="36"/>
      <c r="I4" s="36"/>
    </row>
    <row r="5" spans="1:9" ht="12.75">
      <c r="A5" s="35" t="s">
        <v>24</v>
      </c>
      <c r="B5" s="35"/>
      <c r="C5" s="35"/>
      <c r="D5" s="35"/>
      <c r="E5" s="3"/>
      <c r="F5" s="37"/>
      <c r="G5" s="37"/>
      <c r="H5" s="37"/>
      <c r="I5" s="37"/>
    </row>
    <row r="6" spans="1:9" ht="12.75">
      <c r="A6" s="38" t="s">
        <v>32</v>
      </c>
      <c r="B6" s="38"/>
      <c r="C6" s="38"/>
      <c r="D6" s="38"/>
      <c r="E6" s="3"/>
      <c r="F6" s="39" t="s">
        <v>32</v>
      </c>
      <c r="G6" s="39"/>
      <c r="H6" s="39"/>
      <c r="I6" s="39"/>
    </row>
    <row r="7" spans="1:9" ht="12.75">
      <c r="A7" s="9"/>
      <c r="B7" s="9"/>
      <c r="C7" s="9"/>
      <c r="D7" s="9"/>
      <c r="E7" s="3"/>
      <c r="F7" s="12"/>
      <c r="G7" s="12"/>
      <c r="H7" s="12"/>
      <c r="I7" s="12"/>
    </row>
    <row r="8" spans="1:9" ht="12.75">
      <c r="A8" s="34" t="s">
        <v>18</v>
      </c>
      <c r="B8" s="34"/>
      <c r="C8" s="34"/>
      <c r="D8" s="34"/>
      <c r="E8" s="34"/>
      <c r="F8" s="34"/>
      <c r="G8" s="34"/>
      <c r="H8" s="34"/>
      <c r="I8" s="34"/>
    </row>
    <row r="9" spans="1:9" ht="12.75">
      <c r="A9" s="40" t="s">
        <v>19</v>
      </c>
      <c r="B9" s="40"/>
      <c r="C9" s="40"/>
      <c r="D9" s="40"/>
      <c r="E9" s="40"/>
      <c r="F9" s="40"/>
      <c r="G9" s="40"/>
      <c r="H9" s="40"/>
      <c r="I9" s="40"/>
    </row>
    <row r="10" spans="1:9" ht="12.75">
      <c r="A10" s="13"/>
      <c r="B10" s="13"/>
      <c r="C10" s="10"/>
      <c r="D10" s="10"/>
      <c r="E10" s="10"/>
      <c r="F10" s="41"/>
      <c r="G10" s="41"/>
      <c r="H10" s="41"/>
      <c r="I10" s="41"/>
    </row>
    <row r="11" spans="1:9" ht="12.75">
      <c r="A11" s="1"/>
      <c r="B11" s="1"/>
      <c r="C11" s="14" t="s">
        <v>3</v>
      </c>
      <c r="D11" s="42" t="s">
        <v>34</v>
      </c>
      <c r="E11" s="42"/>
      <c r="F11" s="42"/>
      <c r="G11" s="42"/>
      <c r="H11" s="42"/>
      <c r="I11" s="42"/>
    </row>
    <row r="12" spans="1:9" ht="12.75">
      <c r="A12" s="1"/>
      <c r="B12" s="1"/>
      <c r="C12" s="14"/>
      <c r="D12" s="43"/>
      <c r="E12" s="44"/>
      <c r="F12" s="44"/>
      <c r="G12" s="44"/>
      <c r="H12" s="44"/>
      <c r="I12" s="44"/>
    </row>
    <row r="13" spans="1:9" ht="12.75">
      <c r="A13" s="1"/>
      <c r="B13" s="1"/>
      <c r="C13" s="15"/>
      <c r="D13" s="45"/>
      <c r="E13" s="46"/>
      <c r="F13" s="46"/>
      <c r="G13" s="46"/>
      <c r="H13" s="46"/>
      <c r="I13" s="16"/>
    </row>
    <row r="14" spans="1:9" ht="12.75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12.75" customHeight="1">
      <c r="A15" s="48" t="s">
        <v>4</v>
      </c>
      <c r="B15" s="48" t="s">
        <v>5</v>
      </c>
      <c r="C15" s="48" t="s">
        <v>12</v>
      </c>
      <c r="D15" s="48"/>
      <c r="E15" s="48"/>
      <c r="F15" s="48" t="s">
        <v>6</v>
      </c>
      <c r="G15" s="48" t="s">
        <v>7</v>
      </c>
      <c r="H15" s="48" t="s">
        <v>8</v>
      </c>
      <c r="I15" s="53" t="s">
        <v>9</v>
      </c>
    </row>
    <row r="16" spans="1:9" ht="20.25" customHeight="1">
      <c r="A16" s="48"/>
      <c r="B16" s="48"/>
      <c r="C16" s="48"/>
      <c r="D16" s="48"/>
      <c r="E16" s="48"/>
      <c r="F16" s="48"/>
      <c r="G16" s="48"/>
      <c r="H16" s="48"/>
      <c r="I16" s="53"/>
    </row>
    <row r="17" spans="1:9" ht="125.25" customHeight="1">
      <c r="A17" s="17">
        <v>1</v>
      </c>
      <c r="B17" s="28" t="s">
        <v>35</v>
      </c>
      <c r="C17" s="54" t="s">
        <v>36</v>
      </c>
      <c r="D17" s="55"/>
      <c r="E17" s="56"/>
      <c r="F17" s="18">
        <v>1</v>
      </c>
      <c r="G17" s="18" t="s">
        <v>0</v>
      </c>
      <c r="H17" s="19">
        <v>18600</v>
      </c>
      <c r="I17" s="20">
        <f>H17*F17</f>
        <v>18600</v>
      </c>
    </row>
    <row r="18" spans="1:9" ht="48" customHeight="1">
      <c r="A18" s="17">
        <v>2</v>
      </c>
      <c r="B18" s="28" t="s">
        <v>47</v>
      </c>
      <c r="C18" s="54" t="s">
        <v>48</v>
      </c>
      <c r="D18" s="55"/>
      <c r="E18" s="56"/>
      <c r="F18" s="18">
        <v>1</v>
      </c>
      <c r="G18" s="18" t="s">
        <v>0</v>
      </c>
      <c r="H18" s="19">
        <v>24000</v>
      </c>
      <c r="I18" s="20">
        <f>H18*F18</f>
        <v>24000</v>
      </c>
    </row>
    <row r="19" spans="1:9" ht="163.5" customHeight="1">
      <c r="A19" s="17">
        <v>3</v>
      </c>
      <c r="B19" s="28" t="s">
        <v>39</v>
      </c>
      <c r="C19" s="54" t="s">
        <v>40</v>
      </c>
      <c r="D19" s="55"/>
      <c r="E19" s="56"/>
      <c r="F19" s="18">
        <v>5</v>
      </c>
      <c r="G19" s="18" t="s">
        <v>0</v>
      </c>
      <c r="H19" s="19">
        <v>6800</v>
      </c>
      <c r="I19" s="20">
        <f>H19*F19</f>
        <v>34000</v>
      </c>
    </row>
    <row r="20" spans="1:9" ht="138.75" customHeight="1">
      <c r="A20" s="17">
        <v>4</v>
      </c>
      <c r="B20" s="28" t="s">
        <v>41</v>
      </c>
      <c r="C20" s="54" t="s">
        <v>42</v>
      </c>
      <c r="D20" s="55"/>
      <c r="E20" s="56"/>
      <c r="F20" s="18">
        <v>6</v>
      </c>
      <c r="G20" s="18" t="s">
        <v>0</v>
      </c>
      <c r="H20" s="19">
        <v>8300</v>
      </c>
      <c r="I20" s="20">
        <f>H20*F20</f>
        <v>49800</v>
      </c>
    </row>
    <row r="21" spans="1:9" ht="52.5" customHeight="1">
      <c r="A21" s="17">
        <v>5</v>
      </c>
      <c r="B21" s="29" t="s">
        <v>37</v>
      </c>
      <c r="C21" s="49" t="s">
        <v>38</v>
      </c>
      <c r="D21" s="50"/>
      <c r="E21" s="51"/>
      <c r="F21" s="18">
        <v>5</v>
      </c>
      <c r="G21" s="18" t="s">
        <v>0</v>
      </c>
      <c r="H21" s="19">
        <v>2250</v>
      </c>
      <c r="I21" s="20">
        <f aca="true" t="shared" si="0" ref="I21:I34">H21*F21</f>
        <v>11250</v>
      </c>
    </row>
    <row r="22" spans="1:9" ht="21.75" customHeight="1">
      <c r="A22" s="17">
        <v>6</v>
      </c>
      <c r="B22" s="21" t="s">
        <v>45</v>
      </c>
      <c r="C22" s="52" t="s">
        <v>46</v>
      </c>
      <c r="D22" s="52"/>
      <c r="E22" s="52"/>
      <c r="F22" s="18">
        <v>1</v>
      </c>
      <c r="G22" s="18" t="s">
        <v>0</v>
      </c>
      <c r="H22" s="19">
        <v>21250</v>
      </c>
      <c r="I22" s="20">
        <f t="shared" si="0"/>
        <v>21250</v>
      </c>
    </row>
    <row r="23" spans="1:9" ht="38.25" customHeight="1">
      <c r="A23" s="17">
        <v>7</v>
      </c>
      <c r="B23" s="21" t="s">
        <v>26</v>
      </c>
      <c r="C23" s="52"/>
      <c r="D23" s="52"/>
      <c r="E23" s="52"/>
      <c r="F23" s="30">
        <v>5</v>
      </c>
      <c r="G23" s="30" t="s">
        <v>0</v>
      </c>
      <c r="H23" s="31">
        <v>180</v>
      </c>
      <c r="I23" s="32">
        <f t="shared" si="0"/>
        <v>900</v>
      </c>
    </row>
    <row r="24" spans="1:9" ht="27.75" customHeight="1">
      <c r="A24" s="17">
        <v>8</v>
      </c>
      <c r="B24" s="21" t="s">
        <v>27</v>
      </c>
      <c r="C24" s="52"/>
      <c r="D24" s="52"/>
      <c r="E24" s="52"/>
      <c r="F24" s="30">
        <v>5</v>
      </c>
      <c r="G24" s="30" t="s">
        <v>0</v>
      </c>
      <c r="H24" s="31">
        <v>190</v>
      </c>
      <c r="I24" s="32">
        <f t="shared" si="0"/>
        <v>950</v>
      </c>
    </row>
    <row r="25" spans="1:9" ht="39" customHeight="1">
      <c r="A25" s="17">
        <v>9</v>
      </c>
      <c r="B25" s="28" t="s">
        <v>49</v>
      </c>
      <c r="C25" s="52"/>
      <c r="D25" s="52"/>
      <c r="E25" s="52"/>
      <c r="F25" s="18">
        <v>450</v>
      </c>
      <c r="G25" s="18" t="s">
        <v>13</v>
      </c>
      <c r="H25" s="19">
        <v>32</v>
      </c>
      <c r="I25" s="20">
        <f t="shared" si="0"/>
        <v>14400</v>
      </c>
    </row>
    <row r="26" spans="1:9" ht="33.75" customHeight="1">
      <c r="A26" s="17">
        <v>10</v>
      </c>
      <c r="B26" s="8" t="s">
        <v>43</v>
      </c>
      <c r="C26" s="57" t="s">
        <v>44</v>
      </c>
      <c r="D26" s="58"/>
      <c r="E26" s="59"/>
      <c r="F26" s="18">
        <v>5</v>
      </c>
      <c r="G26" s="18" t="s">
        <v>0</v>
      </c>
      <c r="H26" s="19">
        <v>130</v>
      </c>
      <c r="I26" s="20">
        <f t="shared" si="0"/>
        <v>650</v>
      </c>
    </row>
    <row r="27" spans="1:9" ht="18" customHeight="1">
      <c r="A27" s="17">
        <v>11</v>
      </c>
      <c r="B27" s="8" t="s">
        <v>29</v>
      </c>
      <c r="C27" s="57" t="s">
        <v>28</v>
      </c>
      <c r="D27" s="58"/>
      <c r="E27" s="59"/>
      <c r="F27" s="18">
        <v>50</v>
      </c>
      <c r="G27" s="18" t="s">
        <v>13</v>
      </c>
      <c r="H27" s="19">
        <v>100</v>
      </c>
      <c r="I27" s="20">
        <f t="shared" si="0"/>
        <v>5000</v>
      </c>
    </row>
    <row r="28" spans="1:9" ht="12" customHeight="1">
      <c r="A28" s="17">
        <v>12</v>
      </c>
      <c r="B28" s="8" t="s">
        <v>22</v>
      </c>
      <c r="C28" s="57"/>
      <c r="D28" s="58"/>
      <c r="E28" s="59"/>
      <c r="F28" s="18">
        <v>1</v>
      </c>
      <c r="G28" s="18" t="s">
        <v>0</v>
      </c>
      <c r="H28" s="19">
        <v>750</v>
      </c>
      <c r="I28" s="20">
        <f t="shared" si="0"/>
        <v>750</v>
      </c>
    </row>
    <row r="29" spans="1:9" ht="12.75" customHeight="1">
      <c r="A29" s="17">
        <v>13</v>
      </c>
      <c r="B29" s="21" t="s">
        <v>25</v>
      </c>
      <c r="C29" s="52"/>
      <c r="D29" s="52"/>
      <c r="E29" s="52"/>
      <c r="F29" s="18">
        <v>100</v>
      </c>
      <c r="G29" s="18" t="s">
        <v>0</v>
      </c>
      <c r="H29" s="19">
        <v>8</v>
      </c>
      <c r="I29" s="20">
        <f>H29*F29</f>
        <v>800</v>
      </c>
    </row>
    <row r="30" spans="1:9" ht="12.75" customHeight="1">
      <c r="A30" s="17">
        <v>14</v>
      </c>
      <c r="B30" s="7" t="s">
        <v>21</v>
      </c>
      <c r="C30" s="66" t="s">
        <v>15</v>
      </c>
      <c r="D30" s="67"/>
      <c r="E30" s="68"/>
      <c r="F30" s="18">
        <v>8</v>
      </c>
      <c r="G30" s="18" t="s">
        <v>16</v>
      </c>
      <c r="H30" s="19">
        <v>160</v>
      </c>
      <c r="I30" s="20">
        <f>H30*F30</f>
        <v>1280</v>
      </c>
    </row>
    <row r="31" spans="1:9" ht="12.75" customHeight="1">
      <c r="A31" s="17">
        <v>15</v>
      </c>
      <c r="B31" s="60" t="s">
        <v>14</v>
      </c>
      <c r="C31" s="61"/>
      <c r="D31" s="61"/>
      <c r="E31" s="62"/>
      <c r="F31" s="18">
        <v>1</v>
      </c>
      <c r="G31" s="18" t="s">
        <v>10</v>
      </c>
      <c r="H31" s="19">
        <v>5000</v>
      </c>
      <c r="I31" s="20">
        <f t="shared" si="0"/>
        <v>5000</v>
      </c>
    </row>
    <row r="32" spans="1:11" ht="12.75" customHeight="1">
      <c r="A32" s="17">
        <v>16</v>
      </c>
      <c r="B32" s="60" t="s">
        <v>17</v>
      </c>
      <c r="C32" s="61"/>
      <c r="D32" s="61"/>
      <c r="E32" s="62"/>
      <c r="F32" s="18">
        <v>1</v>
      </c>
      <c r="G32" s="18" t="s">
        <v>10</v>
      </c>
      <c r="H32" s="19">
        <f>(F25+F27)*60</f>
        <v>30000</v>
      </c>
      <c r="I32" s="20">
        <f t="shared" si="0"/>
        <v>30000</v>
      </c>
      <c r="K32" s="6"/>
    </row>
    <row r="33" spans="1:11" ht="12.75" customHeight="1">
      <c r="A33" s="17">
        <v>17</v>
      </c>
      <c r="B33" s="60" t="s">
        <v>31</v>
      </c>
      <c r="C33" s="61"/>
      <c r="D33" s="61"/>
      <c r="E33" s="62"/>
      <c r="F33" s="18">
        <v>6</v>
      </c>
      <c r="G33" s="18" t="s">
        <v>10</v>
      </c>
      <c r="H33" s="19">
        <v>2000</v>
      </c>
      <c r="I33" s="20">
        <f t="shared" si="0"/>
        <v>12000</v>
      </c>
      <c r="K33" s="6"/>
    </row>
    <row r="34" spans="1:11" ht="12.75" customHeight="1">
      <c r="A34" s="17">
        <v>18</v>
      </c>
      <c r="B34" s="60" t="s">
        <v>30</v>
      </c>
      <c r="C34" s="61"/>
      <c r="D34" s="61"/>
      <c r="E34" s="62"/>
      <c r="F34" s="18">
        <v>1</v>
      </c>
      <c r="G34" s="18" t="s">
        <v>10</v>
      </c>
      <c r="H34" s="19">
        <v>5000</v>
      </c>
      <c r="I34" s="20">
        <f t="shared" si="0"/>
        <v>5000</v>
      </c>
      <c r="K34" s="6"/>
    </row>
    <row r="35" spans="1:11" ht="12.75">
      <c r="A35" s="22"/>
      <c r="B35" s="23"/>
      <c r="C35" s="63" t="s">
        <v>11</v>
      </c>
      <c r="D35" s="64"/>
      <c r="E35" s="64"/>
      <c r="F35" s="24"/>
      <c r="G35" s="25"/>
      <c r="H35" s="26"/>
      <c r="I35" s="27">
        <f>SUM(I17:I34)</f>
        <v>235630</v>
      </c>
      <c r="K35" s="6"/>
    </row>
    <row r="36" spans="1:9" ht="12.75">
      <c r="A36" s="1"/>
      <c r="B36" s="1"/>
      <c r="C36" s="2"/>
      <c r="D36" s="3"/>
      <c r="E36" s="3"/>
      <c r="F36" s="4"/>
      <c r="G36" s="4"/>
      <c r="H36" s="4"/>
      <c r="I36" s="4"/>
    </row>
    <row r="37" spans="1:9" ht="12.75">
      <c r="A37" s="1"/>
      <c r="B37" s="1"/>
      <c r="C37" s="65" t="s">
        <v>20</v>
      </c>
      <c r="D37" s="65"/>
      <c r="E37" s="65"/>
      <c r="F37" s="4"/>
      <c r="G37" s="4"/>
      <c r="H37" s="65"/>
      <c r="I37" s="65"/>
    </row>
    <row r="38" spans="1:9" ht="12.75">
      <c r="A38" s="1"/>
      <c r="B38" s="1"/>
      <c r="C38" s="2"/>
      <c r="D38" s="3"/>
      <c r="E38" s="3"/>
      <c r="F38" s="4"/>
      <c r="G38" s="4"/>
      <c r="H38" s="4"/>
      <c r="I38" s="4"/>
    </row>
    <row r="39" spans="1:9" ht="18.75">
      <c r="A39" s="1"/>
      <c r="B39" s="5"/>
      <c r="C39" s="5"/>
      <c r="D39" s="5"/>
      <c r="E39" s="5"/>
      <c r="F39" s="5"/>
      <c r="G39" s="5"/>
      <c r="H39" s="5"/>
      <c r="I39" s="5"/>
    </row>
    <row r="40" spans="1:9" ht="18.75">
      <c r="A40" s="1"/>
      <c r="B40" s="5"/>
      <c r="C40" s="5"/>
      <c r="D40" s="5"/>
      <c r="E40" s="5"/>
      <c r="F40" s="5"/>
      <c r="G40" s="5"/>
      <c r="H40" s="5"/>
      <c r="I40" s="5"/>
    </row>
    <row r="41" spans="1:9" ht="18.75">
      <c r="A41" s="1"/>
      <c r="B41" s="5"/>
      <c r="C41" s="5"/>
      <c r="D41" s="5"/>
      <c r="E41" s="5"/>
      <c r="F41" s="5"/>
      <c r="G41" s="5"/>
      <c r="H41" s="5"/>
      <c r="I41" s="5"/>
    </row>
    <row r="42" spans="1:9" ht="18.75">
      <c r="A42" s="1"/>
      <c r="B42" s="5"/>
      <c r="C42" s="5"/>
      <c r="D42" s="5"/>
      <c r="E42" s="5"/>
      <c r="F42" s="5"/>
      <c r="G42" s="5"/>
      <c r="H42" s="5"/>
      <c r="I42" s="5"/>
    </row>
    <row r="43" spans="1:9" ht="12.75">
      <c r="A43" s="1"/>
      <c r="B43" s="1"/>
      <c r="C43" s="2"/>
      <c r="D43" s="3"/>
      <c r="E43" s="3"/>
      <c r="F43" s="4"/>
      <c r="G43" s="4"/>
      <c r="H43" s="4"/>
      <c r="I43" s="4"/>
    </row>
  </sheetData>
  <sheetProtection/>
  <mergeCells count="45">
    <mergeCell ref="B34:E34"/>
    <mergeCell ref="C35:E35"/>
    <mergeCell ref="C37:E37"/>
    <mergeCell ref="H37:I37"/>
    <mergeCell ref="C30:E30"/>
    <mergeCell ref="B31:E31"/>
    <mergeCell ref="B32:E32"/>
    <mergeCell ref="B33:E33"/>
    <mergeCell ref="C28:E28"/>
    <mergeCell ref="C29:E29"/>
    <mergeCell ref="C24:E24"/>
    <mergeCell ref="C25:E25"/>
    <mergeCell ref="C26:E26"/>
    <mergeCell ref="C27:E27"/>
    <mergeCell ref="C21:E21"/>
    <mergeCell ref="C22:E22"/>
    <mergeCell ref="C23:E23"/>
    <mergeCell ref="H15:H16"/>
    <mergeCell ref="I15:I16"/>
    <mergeCell ref="C17:E17"/>
    <mergeCell ref="C19:E19"/>
    <mergeCell ref="C20:E20"/>
    <mergeCell ref="C18:E18"/>
    <mergeCell ref="F10:I10"/>
    <mergeCell ref="D11:I11"/>
    <mergeCell ref="D12:I12"/>
    <mergeCell ref="D13:H13"/>
    <mergeCell ref="A14:I14"/>
    <mergeCell ref="A15:A16"/>
    <mergeCell ref="B15:B16"/>
    <mergeCell ref="C15:E16"/>
    <mergeCell ref="F15:F16"/>
    <mergeCell ref="G15:G16"/>
    <mergeCell ref="A5:D5"/>
    <mergeCell ref="F5:I5"/>
    <mergeCell ref="A6:D6"/>
    <mergeCell ref="F6:I6"/>
    <mergeCell ref="A8:I8"/>
    <mergeCell ref="A9:I9"/>
    <mergeCell ref="A2:D2"/>
    <mergeCell ref="F2:I2"/>
    <mergeCell ref="A3:D3"/>
    <mergeCell ref="F3:I3"/>
    <mergeCell ref="A4:D4"/>
    <mergeCell ref="F4:I4"/>
  </mergeCells>
  <printOptions/>
  <pageMargins left="0.25" right="0.25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dfgh</dc:creator>
  <cp:keywords/>
  <dc:description/>
  <cp:lastModifiedBy>Upravdom</cp:lastModifiedBy>
  <cp:lastPrinted>2024-05-15T10:43:30Z</cp:lastPrinted>
  <dcterms:created xsi:type="dcterms:W3CDTF">2007-02-09T06:28:16Z</dcterms:created>
  <dcterms:modified xsi:type="dcterms:W3CDTF">2024-05-16T05:01:57Z</dcterms:modified>
  <cp:category/>
  <cp:version/>
  <cp:contentType/>
  <cp:contentStatus/>
</cp:coreProperties>
</file>